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2567740-EE52-4076-8728-4EBC0841A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B30" i="1"/>
  <c r="F4" i="1" l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<sst xmlns="http://schemas.openxmlformats.org/spreadsheetml/2006/main" count="52" uniqueCount="43">
  <si>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</si>
  <si>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</si>
  <si>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</si>
  <si>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</si>
  <si>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</si>
  <si>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</si>
  <si>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</si>
  <si>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</si>
  <si>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</si>
  <si>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</si>
  <si>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</si>
  <si>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</si>
  <si>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</si>
  <si>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</si>
  <si>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</si>
  <si>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</si>
  <si>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</si>
  <si>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</si>
  <si>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</si>
  <si>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</si>
  <si>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</si>
  <si>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</si>
  <si>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</si>
  <si>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</si>
  <si>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</si>
  <si>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</si>
  <si>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</si>
  <si>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</si>
  <si>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</si>
  <si>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</si>
  <si>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</si>
  <si>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</si>
  <si>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</si>
  <si>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</si>
  <si>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</si>
  <si>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</si>
  <si>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DOĞU</t>
  </si>
  <si>
    <t>9-10.07.2021</t>
  </si>
  <si>
    <t>FİKRİ TUNCAY</t>
  </si>
  <si>
    <t>EMİN TİC.</t>
  </si>
  <si>
    <t>GÜVEN TİC.</t>
  </si>
  <si>
    <t>HANİBABA PROFİL</t>
  </si>
  <si>
    <t>ÇEK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</si>
</sst>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D5" sqref="D5"/>
      <selection pane="bottomLeft" activeCell="I5" sqref="I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36</v>
      </c>
      <c r="C1" s="78"/>
      <c r="D1" s="79"/>
      <c r="E1" s="2"/>
      <c r="F1" s="56" t="s">
        <v>0</v>
      </c>
      <c r="G1" s="57"/>
      <c r="H1" s="58" t="s">
        <v>1</v>
      </c>
      <c r="I1" s="59" t="s">
        <v>37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42</v>
      </c>
      <c r="I3" s="4" t="s">
        <v>9</v>
      </c>
      <c r="J3" s="60"/>
    </row>
    <row r="4" spans="1:10" ht="18.75" x14ac:dyDescent="0.3">
      <c r="A4" s="7" t="s">
        <v>38</v>
      </c>
      <c r="B4" s="54">
        <v>44387</v>
      </c>
      <c r="C4" s="8"/>
      <c r="D4" s="9">
        <v>6495</v>
      </c>
      <c r="E4" s="6"/>
      <c r="F4" s="7" t="str">
        <f>A4</f>
        <v>FİKRİ TUNCAY</v>
      </c>
      <c r="G4" s="10">
        <v>6450</v>
      </c>
      <c r="H4" s="11"/>
      <c r="I4" s="62">
        <v>45</v>
      </c>
      <c r="J4" s="57"/>
    </row>
    <row r="5" spans="1:10" ht="18.75" x14ac:dyDescent="0.3">
      <c r="A5" s="7" t="s">
        <v>39</v>
      </c>
      <c r="B5" s="54">
        <v>44387</v>
      </c>
      <c r="C5" s="8"/>
      <c r="D5" s="9">
        <v>15033</v>
      </c>
      <c r="E5" s="6"/>
      <c r="F5" s="7" t="s">
        <v>39</v>
      </c>
      <c r="G5" s="10"/>
      <c r="H5" s="12">
        <v>15500</v>
      </c>
      <c r="I5" s="62"/>
      <c r="J5" s="57"/>
    </row>
    <row r="6" spans="1:10" ht="18.75" x14ac:dyDescent="0.3">
      <c r="A6" s="7" t="s">
        <v>40</v>
      </c>
      <c r="B6" s="54">
        <v>44387</v>
      </c>
      <c r="C6" s="8"/>
      <c r="D6" s="9">
        <v>6650</v>
      </c>
      <c r="E6" s="6"/>
      <c r="F6" s="7" t="s">
        <v>40</v>
      </c>
      <c r="G6" s="10">
        <v>2150</v>
      </c>
      <c r="H6" s="12">
        <v>5000</v>
      </c>
      <c r="I6" s="62"/>
      <c r="J6" s="59"/>
    </row>
    <row r="7" spans="1:10" ht="18.75" x14ac:dyDescent="0.3">
      <c r="A7" s="7" t="s">
        <v>41</v>
      </c>
      <c r="B7" s="54">
        <v>44387</v>
      </c>
      <c r="C7" s="8"/>
      <c r="D7" s="9">
        <v>9475</v>
      </c>
      <c r="E7" s="6"/>
      <c r="F7" s="7" t="s">
        <v>41</v>
      </c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37653</v>
      </c>
      <c r="E19" s="21"/>
      <c r="F19" s="63" t="s">
        <v>10</v>
      </c>
      <c r="G19" s="64">
        <f>G4+G5+G6+G7+G8+G16+G9+G10+G11+G12+G13+G15+G14</f>
        <v>9200</v>
      </c>
      <c r="H19" s="65">
        <f>SUM(H4:H18)</f>
        <v>20500</v>
      </c>
      <c r="I19" s="66">
        <f>SUM(I4:I18)</f>
        <v>45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132757</v>
      </c>
      <c r="C22" s="4">
        <v>135204</v>
      </c>
      <c r="D22" s="25">
        <f>B22-C22</f>
        <v>-2447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1850</v>
      </c>
      <c r="C23" s="29"/>
      <c r="D23" s="30">
        <f>B23/D22</f>
        <v>-0.75602778912954638</v>
      </c>
      <c r="F23" s="31" t="s">
        <v>19</v>
      </c>
      <c r="G23" s="32">
        <v>1715</v>
      </c>
      <c r="H23" s="32"/>
      <c r="I23" s="14"/>
    </row>
    <row r="24" spans="1:10" ht="19.5" thickBot="1" x14ac:dyDescent="0.3">
      <c r="A24" s="33" t="s">
        <v>20</v>
      </c>
      <c r="B24" s="34">
        <f>G30</f>
        <v>2110</v>
      </c>
      <c r="C24" s="35">
        <f>D19</f>
        <v>37653</v>
      </c>
      <c r="D24" s="36">
        <v>2.9000000000000001E-2</v>
      </c>
      <c r="F24" s="37" t="s">
        <v>21</v>
      </c>
      <c r="G24" s="10">
        <v>185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200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10</v>
      </c>
      <c r="H26" s="10"/>
      <c r="I26" s="14"/>
    </row>
    <row r="27" spans="1:10" ht="18.75" x14ac:dyDescent="0.3">
      <c r="A27" s="75" t="s">
        <v>30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2110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31</v>
      </c>
      <c r="B32" s="74">
        <f>B30+G35</f>
        <v>7090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2110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v>7090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2021-07-12T05:43:32Z</cp:lastPrinted>
  <dcterms:created xsi:type="dcterms:W3CDTF">2015-06-05T18:17:20Z</dcterms:created>
  <dcterms:modified xsi:type="dcterms:W3CDTF">2021-07-12T05:43:34Z</dcterms:modified>
</cp:coreProperties>
</file>